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.krajewski\Desktop\"/>
    </mc:Choice>
  </mc:AlternateContent>
  <bookViews>
    <workbookView xWindow="0" yWindow="0" windowWidth="28410" windowHeight="12360"/>
  </bookViews>
  <sheets>
    <sheet name="2020" sheetId="2" r:id="rId1"/>
  </sheets>
  <externalReferences>
    <externalReference r:id="rId2"/>
    <externalReference r:id="rId3"/>
    <externalReference r:id="rId4"/>
  </externalReferences>
  <definedNames>
    <definedName name="__C">[0]!__C</definedName>
    <definedName name="_1_0_0kos" localSheetId="0">[1]plan!#REF!</definedName>
    <definedName name="_1_0_0kos">[1]plan!#REF!</definedName>
    <definedName name="_2_0_0ra" localSheetId="0">[1]plan!#REF!</definedName>
    <definedName name="_2_0_0ra">[1]plan!#REF!</definedName>
    <definedName name="_C">#N/A</definedName>
    <definedName name="A">#N/A</definedName>
    <definedName name="A_2">[0]!A_2</definedName>
    <definedName name="aa">#N/A</definedName>
    <definedName name="aa_2">[0]!aa_2</definedName>
    <definedName name="B">[0]!B</definedName>
    <definedName name="BILANS" localSheetId="0">[2]plan!#REF!</definedName>
    <definedName name="BILANS">[2]plan!#REF!</definedName>
    <definedName name="BILANSSPZ" localSheetId="0">[2]plan!#REF!</definedName>
    <definedName name="BILANSSPZ">[2]plan!#REF!</definedName>
    <definedName name="BV">#N/A</definedName>
    <definedName name="cr">#N/A</definedName>
    <definedName name="d">#N/A</definedName>
    <definedName name="depozyty" localSheetId="0">#REF!</definedName>
    <definedName name="depozyty">#REF!</definedName>
    <definedName name="g">[0]!g</definedName>
    <definedName name="koszty" localSheetId="0">[1]plan!#REF!</definedName>
    <definedName name="koszty">[1]plan!#REF!</definedName>
    <definedName name="licznikn" localSheetId="0">#REF!</definedName>
    <definedName name="licznikn">#REF!</definedName>
    <definedName name="licznikr" localSheetId="0">#REF!</definedName>
    <definedName name="licznikr">#REF!</definedName>
    <definedName name="licznikz" localSheetId="0">#REF!</definedName>
    <definedName name="licznikz">#REF!</definedName>
    <definedName name="mn">#N/A</definedName>
    <definedName name="mon">#N/A</definedName>
    <definedName name="naleznosci" localSheetId="0">#REF!</definedName>
    <definedName name="naleznosci">#REF!</definedName>
    <definedName name="_xlnm.Print_Area" localSheetId="0">'2020'!$A$1:$C$68</definedName>
    <definedName name="PETLA" localSheetId="0">[3]!PETLA</definedName>
    <definedName name="PETLA">[3]!PETLA</definedName>
    <definedName name="rach1" localSheetId="0">#REF!</definedName>
    <definedName name="rach1">#REF!</definedName>
    <definedName name="rach2" localSheetId="0">#REF!</definedName>
    <definedName name="rach2">#REF!</definedName>
    <definedName name="rach3" localSheetId="0">#REF!</definedName>
    <definedName name="rach3">#REF!</definedName>
    <definedName name="rgds">#N/A</definedName>
    <definedName name="wybkosz1" localSheetId="0">#REF!</definedName>
    <definedName name="wybkosz1">#REF!</definedName>
    <definedName name="wybkosz2" localSheetId="0">#REF!</definedName>
    <definedName name="wybkosz2">#REF!</definedName>
    <definedName name="za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3" i="2" l="1"/>
  <c r="C55" i="2"/>
  <c r="C45" i="2"/>
  <c r="C25" i="2"/>
  <c r="C41" i="2" s="1"/>
  <c r="C42" i="2" l="1"/>
  <c r="C7" i="2"/>
</calcChain>
</file>

<file path=xl/sharedStrings.xml><?xml version="1.0" encoding="utf-8"?>
<sst xmlns="http://schemas.openxmlformats.org/spreadsheetml/2006/main" count="129" uniqueCount="129">
  <si>
    <t>Koszty oddziału wojewódzkiego Narodowego Funduszu Zdrowia</t>
  </si>
  <si>
    <t>Warmińsko-Mazurski Oddział Wojewódzki NFZ</t>
  </si>
  <si>
    <t>Poz.</t>
  </si>
  <si>
    <t>Wyszczególnienie</t>
  </si>
  <si>
    <t>B2</t>
  </si>
  <si>
    <t>Koszty świadczeń opieki zdrowotnej (B2.1+...+B2.21)</t>
  </si>
  <si>
    <t>B2.1</t>
  </si>
  <si>
    <t>podstawowa opieka zdrowotna</t>
  </si>
  <si>
    <t>B2.2</t>
  </si>
  <si>
    <t>ambulatoryjna opieka specjalistyczna</t>
  </si>
  <si>
    <t>B2.3</t>
  </si>
  <si>
    <t>leczenie szpitalne, w tym:</t>
  </si>
  <si>
    <t>B2.3.1</t>
  </si>
  <si>
    <t>programy lekowe, w tym:</t>
  </si>
  <si>
    <t>B2.3.1.1</t>
  </si>
  <si>
    <t>leki, środki spożywcze specjalnego przeznaczenia żywieniowego objęte programami lekowymi</t>
  </si>
  <si>
    <t>B2.3.2</t>
  </si>
  <si>
    <t>chemioterapia, w tym:</t>
  </si>
  <si>
    <t>B2.3.2.1</t>
  </si>
  <si>
    <t>leki stosowane w chemioterapii</t>
  </si>
  <si>
    <t>B2.4</t>
  </si>
  <si>
    <t>opieka psychiatryczna i leczenie uzależnień</t>
  </si>
  <si>
    <t>B2.5</t>
  </si>
  <si>
    <t>rehabilitacja lecznicza</t>
  </si>
  <si>
    <t>B2.6</t>
  </si>
  <si>
    <t>świadczenia pielęgnacyjne i opiekuńcze w ramach opieki długoterminowej</t>
  </si>
  <si>
    <t>B2.7</t>
  </si>
  <si>
    <t>opieka paliatywna i hospicyjna</t>
  </si>
  <si>
    <t>B2.8</t>
  </si>
  <si>
    <t>leczenie stomatologiczne</t>
  </si>
  <si>
    <t>B2.9</t>
  </si>
  <si>
    <t>lecznictwo uzdrowiskowe</t>
  </si>
  <si>
    <t>B2.10</t>
  </si>
  <si>
    <t>pomoc doraźna i transport sanitarny</t>
  </si>
  <si>
    <t>B2.11</t>
  </si>
  <si>
    <t>koszty profilaktycznych programów zdrowotnych finansowanych ze środków własnych Funduszu</t>
  </si>
  <si>
    <t>B2.12</t>
  </si>
  <si>
    <t>świadczenia zdrowotne kontraktowane odrębnie</t>
  </si>
  <si>
    <t>B2.13</t>
  </si>
  <si>
    <t>zaopatrzenie w wyroby medyczne oraz ich naprawa, o których mowa w ustawie o refundacji</t>
  </si>
  <si>
    <t>B2.14</t>
  </si>
  <si>
    <t>refundacja, z tego:</t>
  </si>
  <si>
    <t>B2.14.1</t>
  </si>
  <si>
    <t>refundacja leków, środków specjalnego przeznaczenia żywieniowego oraz wyrobów medycznych dostępnych w aptece na receptę</t>
  </si>
  <si>
    <t>B2.14.2</t>
  </si>
  <si>
    <t>refundacja leków, o których mowa w art. 15 ust. 2 pkt 17 ustawy</t>
  </si>
  <si>
    <t>B2.14.3</t>
  </si>
  <si>
    <t>refundacja środków spożywczych specjalnego przeznaczenia żywieniowego, o których mowa w art. 15 ust. 2 pkt 18 ustawy</t>
  </si>
  <si>
    <t>B2.15</t>
  </si>
  <si>
    <t>rezerwa na koszty realizacji zadań wynikajacych z przepisów o koordynacji</t>
  </si>
  <si>
    <t>B2.16</t>
  </si>
  <si>
    <t>rezerwa na pokrycie kosztów świadczeń zdrowotnych oraz refundacji cen leków, w tym:</t>
  </si>
  <si>
    <t>B2.16.1</t>
  </si>
  <si>
    <t>rezerwa, o której mowa w art. 118 ust. 2 pkt 2 lit. c ustawy</t>
  </si>
  <si>
    <t>B2.17</t>
  </si>
  <si>
    <t>rezerwa na koszty świadczeń opieki zdrowotnej w ramach migracji ubezpieczonych</t>
  </si>
  <si>
    <t>B2.18</t>
  </si>
  <si>
    <t>koszty świadczeń opieki zdrowotnej z lat ubiegłych</t>
  </si>
  <si>
    <t>B2.19</t>
  </si>
  <si>
    <t>rezerwa na koszty świadczeń opieki zdrowotnej udzielone w ramach transgranicznej opieki zdrowotnej</t>
  </si>
  <si>
    <t>B2.20</t>
  </si>
  <si>
    <t>rezerwa na dofinansowanie programów polityki zdrowotnej na podstawie art. 48d ustawy</t>
  </si>
  <si>
    <t>B2.21</t>
  </si>
  <si>
    <t>koszty świadczeń opieki zdrowotnej w ramach programów pilotażowych, o których mowa w art. 48e ustawy</t>
  </si>
  <si>
    <t>B3</t>
  </si>
  <si>
    <t xml:space="preserve">Koszty programów polityki zdrowotnej realizowanych na zlecenie </t>
  </si>
  <si>
    <t>B4</t>
  </si>
  <si>
    <t>Koszty realizacji zadań zespołów ratownictwa medycznego</t>
  </si>
  <si>
    <t>B5</t>
  </si>
  <si>
    <t>Koszty finansowania leku, środka spożywczego specjalnego przeznaczenia żywieniowego oraz wyrobu medycznego w części finansowanej z budżetu państwa zgodnie z art. 43a ust. 3 ustawy</t>
  </si>
  <si>
    <t>B6</t>
  </si>
  <si>
    <t>Koszty zadania, o którym mowa w art.. 97 ust. 3 pkt 4c ustawy</t>
  </si>
  <si>
    <t>Bn</t>
  </si>
  <si>
    <t>Całkowity budżet na refundację (B2.3.1.1 + B2.3.2.1 + B2.14 + B2.16.1)</t>
  </si>
  <si>
    <t>D</t>
  </si>
  <si>
    <t>Koszty administracyjne ( D1+...+D8 )</t>
  </si>
  <si>
    <t>D1</t>
  </si>
  <si>
    <t>zużycie materiałów i energii</t>
  </si>
  <si>
    <t>D2</t>
  </si>
  <si>
    <t>usługi obce</t>
  </si>
  <si>
    <t>D3</t>
  </si>
  <si>
    <t>podatki i opłaty, z tego:</t>
  </si>
  <si>
    <t>D3.1</t>
  </si>
  <si>
    <t>podatki stanowiące dochody własne jednostek samorządu terytorialnego, w tym:</t>
  </si>
  <si>
    <t>D3.1.1</t>
  </si>
  <si>
    <t>podatek od nieruchomości</t>
  </si>
  <si>
    <t>D3.2</t>
  </si>
  <si>
    <t>opłaty stanowiące dochody własne jednostek samorządu terytorialnego</t>
  </si>
  <si>
    <t>D3.3</t>
  </si>
  <si>
    <t>VAT</t>
  </si>
  <si>
    <t>D3.4</t>
  </si>
  <si>
    <t>podatek akcyzowy</t>
  </si>
  <si>
    <t>D3.5</t>
  </si>
  <si>
    <t>wpłaty na PFRON</t>
  </si>
  <si>
    <t>D3.6</t>
  </si>
  <si>
    <t>inne</t>
  </si>
  <si>
    <t>D4</t>
  </si>
  <si>
    <t>wynagrodzenia, w tym:</t>
  </si>
  <si>
    <t>D4.1</t>
  </si>
  <si>
    <t>wynagrodzenia bezosobowe</t>
  </si>
  <si>
    <t>D5</t>
  </si>
  <si>
    <t>ubezpieczenie społeczne i inne świadczenia, z tego:</t>
  </si>
  <si>
    <t>D5.1</t>
  </si>
  <si>
    <t>składki na Fundusz Ubezpieczeń Społecznych</t>
  </si>
  <si>
    <t>D5.2</t>
  </si>
  <si>
    <t>składki na Fundusz Pracy</t>
  </si>
  <si>
    <t>D5.3</t>
  </si>
  <si>
    <t>składki na Fundusz Gwarantowanych Świadczeń Pracowniczych</t>
  </si>
  <si>
    <t>D5.4</t>
  </si>
  <si>
    <t>pozostałe świadczenia</t>
  </si>
  <si>
    <t>D6</t>
  </si>
  <si>
    <t>koszty funkcjonowania Rady Funduszu</t>
  </si>
  <si>
    <t>D7</t>
  </si>
  <si>
    <t>amortyzacja środków trwałych oraz wartości niematerialnych i prawnych</t>
  </si>
  <si>
    <t>D8</t>
  </si>
  <si>
    <t>pozostałe koszty administracyjne</t>
  </si>
  <si>
    <t>F</t>
  </si>
  <si>
    <t>Pozostałe koszty (F1+...+F4)</t>
  </si>
  <si>
    <t>F1</t>
  </si>
  <si>
    <t>wydanie i utrzymanie kart ubezpieczenia (w tym części stałych i zamiennych książeczek usług medycznych) oraz recept</t>
  </si>
  <si>
    <t>F2</t>
  </si>
  <si>
    <t>rezerwa na zobowiązania wynikające z postępowań sądowych</t>
  </si>
  <si>
    <t>F3</t>
  </si>
  <si>
    <t>inne rezerwy</t>
  </si>
  <si>
    <t>F4</t>
  </si>
  <si>
    <t>inne koszty</t>
  </si>
  <si>
    <t>H</t>
  </si>
  <si>
    <t>Koszty finansowe</t>
  </si>
  <si>
    <t xml:space="preserve">Plan finansowy na rok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</si>
</sst>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 CE"/>
      <charset val="238"/>
    </font>
    <font>
      <sz val="10"/>
      <name val="Arial CE"/>
      <charset val="238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Verdana"/>
      <family val="2"/>
      <charset val="238"/>
    </font>
    <font>
      <sz val="11"/>
      <name val="Verdana"/>
      <family val="2"/>
      <charset val="238"/>
    </font>
    <font>
      <b/>
      <sz val="11"/>
      <name val="Times New Roman CE"/>
      <charset val="238"/>
    </font>
    <font>
      <b/>
      <sz val="11"/>
      <name val="Times New Roman"/>
      <family val="1"/>
    </font>
    <font>
      <b/>
      <sz val="10"/>
      <name val="Times New Roman"/>
      <family val="1"/>
      <charset val="238"/>
    </font>
    <font>
      <sz val="11"/>
      <name val="Times New Roman CE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3" fillId="0" borderId="0"/>
  </cellStyleXfs>
  <cellXfs count="48">
    <xf numFmtId="0" fontId="0" fillId="0" borderId="0" xfId="0"/>
    <xf numFmtId="0" fontId="2" fillId="0" borderId="0" xfId="0" applyFont="1" applyFill="1" applyAlignment="1" applyProtection="1">
      <alignment vertical="center"/>
    </xf>
    <xf numFmtId="3" fontId="2" fillId="0" borderId="0" xfId="0" applyNumberFormat="1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3" fontId="4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3" fontId="3" fillId="0" borderId="0" xfId="0" applyNumberFormat="1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4" fillId="0" borderId="1" xfId="3" applyFont="1" applyFill="1" applyBorder="1" applyAlignment="1" applyProtection="1">
      <alignment horizontal="left" vertical="center" wrapText="1" indent="2"/>
    </xf>
    <xf numFmtId="0" fontId="2" fillId="0" borderId="1" xfId="3" applyFont="1" applyFill="1" applyBorder="1" applyAlignment="1" applyProtection="1">
      <alignment horizontal="left" vertical="center" wrapText="1" indent="3"/>
    </xf>
    <xf numFmtId="0" fontId="2" fillId="0" borderId="1" xfId="3" applyFont="1" applyFill="1" applyBorder="1" applyAlignment="1" applyProtection="1">
      <alignment horizontal="left" vertical="center" wrapText="1" indent="4"/>
    </xf>
    <xf numFmtId="0" fontId="2" fillId="0" borderId="1" xfId="3" applyFont="1" applyFill="1" applyBorder="1" applyAlignment="1" applyProtection="1">
      <alignment horizontal="left" vertical="center" wrapText="1" indent="2"/>
    </xf>
    <xf numFmtId="0" fontId="2" fillId="0" borderId="1" xfId="1" applyFont="1" applyFill="1" applyBorder="1" applyAlignment="1" applyProtection="1">
      <alignment horizontal="left" vertical="center" wrapText="1" indent="2"/>
    </xf>
    <xf numFmtId="0" fontId="11" fillId="0" borderId="1" xfId="3" applyFont="1" applyFill="1" applyBorder="1" applyAlignment="1" applyProtection="1">
      <alignment horizontal="left" vertical="center" wrapText="1" indent="2"/>
    </xf>
    <xf numFmtId="0" fontId="10" fillId="0" borderId="1" xfId="3" applyFont="1" applyFill="1" applyBorder="1" applyAlignment="1" applyProtection="1">
      <alignment horizontal="left" vertical="center" wrapText="1" indent="2"/>
    </xf>
    <xf numFmtId="0" fontId="7" fillId="0" borderId="1" xfId="3" applyFont="1" applyFill="1" applyBorder="1" applyAlignment="1" applyProtection="1">
      <alignment horizontal="left" vertical="center" wrapText="1" indent="1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</xf>
    <xf numFmtId="0" fontId="10" fillId="0" borderId="1" xfId="4" applyFont="1" applyFill="1" applyBorder="1" applyAlignment="1" applyProtection="1">
      <alignment horizontal="left" vertical="center" wrapText="1" indent="3"/>
    </xf>
    <xf numFmtId="0" fontId="10" fillId="0" borderId="1" xfId="4" applyFont="1" applyFill="1" applyBorder="1" applyAlignment="1" applyProtection="1">
      <alignment horizontal="left" vertical="center" wrapText="1" indent="4"/>
    </xf>
    <xf numFmtId="3" fontId="12" fillId="0" borderId="1" xfId="0" applyNumberFormat="1" applyFont="1" applyFill="1" applyBorder="1" applyAlignment="1" applyProtection="1">
      <alignment vertical="center"/>
      <protection locked="0"/>
    </xf>
    <xf numFmtId="3" fontId="8" fillId="0" borderId="1" xfId="0" applyNumberFormat="1" applyFont="1" applyFill="1" applyBorder="1" applyAlignment="1" applyProtection="1">
      <alignment vertical="center"/>
      <protection locked="0"/>
    </xf>
    <xf numFmtId="3" fontId="8" fillId="0" borderId="0" xfId="0" applyNumberFormat="1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3" fillId="0" borderId="1" xfId="3" applyFont="1" applyFill="1" applyBorder="1" applyAlignment="1" applyProtection="1">
      <alignment horizontal="left" vertical="center" wrapText="1" indent="1"/>
    </xf>
    <xf numFmtId="0" fontId="12" fillId="0" borderId="1" xfId="3" applyFont="1" applyFill="1" applyBorder="1" applyAlignment="1" applyProtection="1">
      <alignment horizontal="left" vertical="center" wrapText="1" indent="1"/>
    </xf>
    <xf numFmtId="0" fontId="10" fillId="0" borderId="1" xfId="4" applyFont="1" applyFill="1" applyBorder="1" applyAlignment="1" applyProtection="1">
      <alignment horizontal="left" vertical="center" wrapText="1" indent="2"/>
    </xf>
    <xf numFmtId="49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center" vertical="center" wrapText="1"/>
    </xf>
    <xf numFmtId="0" fontId="2" fillId="0" borderId="4" xfId="3" applyFont="1" applyFill="1" applyBorder="1" applyAlignment="1" applyProtection="1">
      <alignment horizontal="center" vertical="center" wrapText="1"/>
    </xf>
    <xf numFmtId="0" fontId="4" fillId="0" borderId="4" xfId="3" applyFont="1" applyFill="1" applyBorder="1" applyAlignment="1" applyProtection="1">
      <alignment horizontal="center" vertical="center" wrapText="1"/>
    </xf>
    <xf numFmtId="0" fontId="10" fillId="0" borderId="4" xfId="3" applyFont="1" applyFill="1" applyBorder="1" applyAlignment="1" applyProtection="1">
      <alignment horizontal="center" vertical="center" wrapText="1"/>
    </xf>
    <xf numFmtId="0" fontId="7" fillId="0" borderId="4" xfId="3" applyFont="1" applyFill="1" applyBorder="1" applyAlignment="1" applyProtection="1">
      <alignment horizontal="center" vertical="center" wrapText="1"/>
    </xf>
    <xf numFmtId="0" fontId="12" fillId="0" borderId="4" xfId="3" applyFont="1" applyFill="1" applyBorder="1" applyAlignment="1" applyProtection="1">
      <alignment horizontal="center" vertical="center" wrapText="1"/>
    </xf>
    <xf numFmtId="0" fontId="12" fillId="0" borderId="5" xfId="3" applyFont="1" applyFill="1" applyBorder="1" applyAlignment="1" applyProtection="1">
      <alignment horizontal="center" vertical="center" wrapText="1"/>
    </xf>
    <xf numFmtId="0" fontId="7" fillId="0" borderId="6" xfId="3" applyFont="1" applyFill="1" applyBorder="1" applyAlignment="1" applyProtection="1">
      <alignment horizontal="left" vertical="center" wrapText="1" indent="1"/>
    </xf>
    <xf numFmtId="3" fontId="8" fillId="0" borderId="6" xfId="0" applyNumberFormat="1" applyFont="1" applyFill="1" applyBorder="1" applyAlignment="1" applyProtection="1">
      <alignment vertical="center"/>
      <protection locked="0"/>
    </xf>
    <xf numFmtId="0" fontId="3" fillId="3" borderId="2" xfId="1" applyFont="1" applyFill="1" applyBorder="1" applyAlignment="1" applyProtection="1">
      <alignment horizontal="center" vertical="center" wrapText="1"/>
    </xf>
    <xf numFmtId="0" fontId="8" fillId="3" borderId="3" xfId="1" applyFont="1" applyFill="1" applyBorder="1" applyAlignment="1" applyProtection="1">
      <alignment horizontal="center" vertical="center" wrapText="1"/>
    </xf>
    <xf numFmtId="3" fontId="3" fillId="3" borderId="3" xfId="2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left" vertical="center" wrapText="1"/>
      <protection locked="0"/>
    </xf>
  </cellXfs>
  <cellStyles count="5">
    <cellStyle name="Normalny" xfId="0" builtinId="0"/>
    <cellStyle name="Normalny_03PlFin_0403" xfId="1"/>
    <cellStyle name="Normalny_2007.06.18 -2v- Plan finansowy na lata 2004 - 2010" xfId="2"/>
    <cellStyle name="Normalny_WfMgkr1" xfId="4"/>
    <cellStyle name="Normalny_Wzór z 09.10.200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17P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katarzyna.sadowska\Ustawienia%20lokalne\Temporary%20Internet%20Files\OLK78\Baza%20Danych%201999\Plany%20Finansowe\Ok\17P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01p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  <sheetName val="GFS(2001)"/>
      <sheetName val="dyrektywa"/>
      <sheetName val="lista_jednostek"/>
      <sheetName val="ESA2010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01pw"/>
      <sheetName val="01pw.xls"/>
    </sheetNames>
    <definedNames>
      <definedName name="PETLA"/>
    </defined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9"/>
  <sheetViews>
    <sheetView showGridLines="0" tabSelected="1" view="pageBreakPreview" topLeftCell="A31" zoomScaleNormal="70" zoomScaleSheetLayoutView="100" workbookViewId="0">
      <selection activeCell="C16" sqref="C16"/>
    </sheetView>
  </sheetViews>
  <sheetFormatPr defaultRowHeight="15" x14ac:dyDescent="0.2"/>
  <cols>
    <col min="1" max="1" width="12.7109375" style="3" customWidth="1"/>
    <col min="2" max="2" width="100.42578125" style="3" customWidth="1"/>
    <col min="3" max="3" width="28" style="2" customWidth="1"/>
    <col min="4" max="16384" width="9.140625" style="3"/>
  </cols>
  <sheetData>
    <row r="1" spans="1:3" ht="9.75" customHeight="1" x14ac:dyDescent="0.2">
      <c r="A1" s="1"/>
      <c r="B1" s="1"/>
    </row>
    <row r="2" spans="1:3" s="5" customFormat="1" x14ac:dyDescent="0.2">
      <c r="A2" s="46" t="s">
        <v>0</v>
      </c>
      <c r="B2" s="46"/>
      <c r="C2" s="4"/>
    </row>
    <row r="3" spans="1:3" s="7" customFormat="1" ht="14.25" x14ac:dyDescent="0.2">
      <c r="A3" s="47" t="s">
        <v>1</v>
      </c>
      <c r="B3" s="47"/>
      <c r="C3" s="6"/>
    </row>
    <row r="4" spans="1:3" ht="10.5" customHeight="1" thickBot="1" x14ac:dyDescent="0.25">
      <c r="A4" s="8"/>
      <c r="B4" s="9"/>
    </row>
    <row r="5" spans="1:3" s="26" customFormat="1" ht="153.75" customHeight="1" x14ac:dyDescent="0.2">
      <c r="A5" s="43" t="s">
        <v>2</v>
      </c>
      <c r="B5" s="44" t="s">
        <v>3</v>
      </c>
      <c r="C5" s="45" t="s">
        <v>128</v>
      </c>
    </row>
    <row r="6" spans="1:3" s="29" customFormat="1" x14ac:dyDescent="0.2">
      <c r="A6" s="33">
        <v>1</v>
      </c>
      <c r="B6" s="28">
        <v>2</v>
      </c>
      <c r="C6" s="27">
        <v>3</v>
      </c>
    </row>
    <row r="7" spans="1:3" ht="18" customHeight="1" x14ac:dyDescent="0.2">
      <c r="A7" s="34" t="s">
        <v>4</v>
      </c>
      <c r="B7" s="30" t="s">
        <v>5</v>
      </c>
      <c r="C7" s="20">
        <f>C8+C9+C10+C15+C16+C17+C18+C19+C20+C21+C22+C23+C24+C25+C29+C30+C32+C33+C34+C35+C36</f>
        <v>3151151</v>
      </c>
    </row>
    <row r="8" spans="1:3" x14ac:dyDescent="0.2">
      <c r="A8" s="35" t="s">
        <v>6</v>
      </c>
      <c r="B8" s="10" t="s">
        <v>7</v>
      </c>
      <c r="C8" s="24">
        <v>443606</v>
      </c>
    </row>
    <row r="9" spans="1:3" x14ac:dyDescent="0.2">
      <c r="A9" s="35" t="s">
        <v>8</v>
      </c>
      <c r="B9" s="10" t="s">
        <v>9</v>
      </c>
      <c r="C9" s="24">
        <v>170906</v>
      </c>
    </row>
    <row r="10" spans="1:3" x14ac:dyDescent="0.2">
      <c r="A10" s="35" t="s">
        <v>10</v>
      </c>
      <c r="B10" s="10" t="s">
        <v>11</v>
      </c>
      <c r="C10" s="24">
        <v>1366105</v>
      </c>
    </row>
    <row r="11" spans="1:3" x14ac:dyDescent="0.2">
      <c r="A11" s="36" t="s">
        <v>12</v>
      </c>
      <c r="B11" s="11" t="s">
        <v>13</v>
      </c>
      <c r="C11" s="24">
        <v>99509</v>
      </c>
    </row>
    <row r="12" spans="1:3" x14ac:dyDescent="0.2">
      <c r="A12" s="36" t="s">
        <v>14</v>
      </c>
      <c r="B12" s="12" t="s">
        <v>15</v>
      </c>
      <c r="C12" s="24">
        <v>86891</v>
      </c>
    </row>
    <row r="13" spans="1:3" x14ac:dyDescent="0.2">
      <c r="A13" s="36" t="s">
        <v>16</v>
      </c>
      <c r="B13" s="11" t="s">
        <v>17</v>
      </c>
      <c r="C13" s="24">
        <v>39318</v>
      </c>
    </row>
    <row r="14" spans="1:3" x14ac:dyDescent="0.2">
      <c r="A14" s="36" t="s">
        <v>18</v>
      </c>
      <c r="B14" s="12" t="s">
        <v>19</v>
      </c>
      <c r="C14" s="24">
        <v>16929</v>
      </c>
    </row>
    <row r="15" spans="1:3" x14ac:dyDescent="0.2">
      <c r="A15" s="35" t="s">
        <v>20</v>
      </c>
      <c r="B15" s="10" t="s">
        <v>21</v>
      </c>
      <c r="C15" s="24">
        <v>91413</v>
      </c>
    </row>
    <row r="16" spans="1:3" x14ac:dyDescent="0.2">
      <c r="A16" s="35" t="s">
        <v>22</v>
      </c>
      <c r="B16" s="10" t="s">
        <v>23</v>
      </c>
      <c r="C16" s="24">
        <v>95600</v>
      </c>
    </row>
    <row r="17" spans="1:3" x14ac:dyDescent="0.2">
      <c r="A17" s="35" t="s">
        <v>24</v>
      </c>
      <c r="B17" s="10" t="s">
        <v>25</v>
      </c>
      <c r="C17" s="24">
        <v>57663</v>
      </c>
    </row>
    <row r="18" spans="1:3" x14ac:dyDescent="0.2">
      <c r="A18" s="35" t="s">
        <v>26</v>
      </c>
      <c r="B18" s="10" t="s">
        <v>27</v>
      </c>
      <c r="C18" s="24">
        <v>27268</v>
      </c>
    </row>
    <row r="19" spans="1:3" x14ac:dyDescent="0.2">
      <c r="A19" s="35" t="s">
        <v>28</v>
      </c>
      <c r="B19" s="10" t="s">
        <v>29</v>
      </c>
      <c r="C19" s="24">
        <v>80130</v>
      </c>
    </row>
    <row r="20" spans="1:3" x14ac:dyDescent="0.2">
      <c r="A20" s="35" t="s">
        <v>30</v>
      </c>
      <c r="B20" s="10" t="s">
        <v>31</v>
      </c>
      <c r="C20" s="24">
        <v>26358</v>
      </c>
    </row>
    <row r="21" spans="1:3" x14ac:dyDescent="0.2">
      <c r="A21" s="35" t="s">
        <v>32</v>
      </c>
      <c r="B21" s="10" t="s">
        <v>33</v>
      </c>
      <c r="C21" s="24">
        <v>12169</v>
      </c>
    </row>
    <row r="22" spans="1:3" ht="15.75" customHeight="1" x14ac:dyDescent="0.2">
      <c r="A22" s="35" t="s">
        <v>34</v>
      </c>
      <c r="B22" s="10" t="s">
        <v>35</v>
      </c>
      <c r="C22" s="24">
        <v>7932</v>
      </c>
    </row>
    <row r="23" spans="1:3" x14ac:dyDescent="0.2">
      <c r="A23" s="35" t="s">
        <v>36</v>
      </c>
      <c r="B23" s="10" t="s">
        <v>37</v>
      </c>
      <c r="C23" s="24">
        <v>67155</v>
      </c>
    </row>
    <row r="24" spans="1:3" x14ac:dyDescent="0.2">
      <c r="A24" s="35" t="s">
        <v>38</v>
      </c>
      <c r="B24" s="13" t="s">
        <v>39</v>
      </c>
      <c r="C24" s="24">
        <v>46777</v>
      </c>
    </row>
    <row r="25" spans="1:3" x14ac:dyDescent="0.2">
      <c r="A25" s="36" t="s">
        <v>40</v>
      </c>
      <c r="B25" s="10" t="s">
        <v>41</v>
      </c>
      <c r="C25" s="18">
        <f>SUM(C26:C28)</f>
        <v>288622</v>
      </c>
    </row>
    <row r="26" spans="1:3" ht="30" x14ac:dyDescent="0.2">
      <c r="A26" s="35" t="s">
        <v>42</v>
      </c>
      <c r="B26" s="11" t="s">
        <v>43</v>
      </c>
      <c r="C26" s="24">
        <v>287952</v>
      </c>
    </row>
    <row r="27" spans="1:3" x14ac:dyDescent="0.2">
      <c r="A27" s="35" t="s">
        <v>44</v>
      </c>
      <c r="B27" s="11" t="s">
        <v>45</v>
      </c>
      <c r="C27" s="24">
        <v>520</v>
      </c>
    </row>
    <row r="28" spans="1:3" ht="30" x14ac:dyDescent="0.2">
      <c r="A28" s="35" t="s">
        <v>46</v>
      </c>
      <c r="B28" s="11" t="s">
        <v>47</v>
      </c>
      <c r="C28" s="24">
        <v>150</v>
      </c>
    </row>
    <row r="29" spans="1:3" x14ac:dyDescent="0.2">
      <c r="A29" s="37" t="s">
        <v>48</v>
      </c>
      <c r="B29" s="14" t="s">
        <v>49</v>
      </c>
      <c r="C29" s="24">
        <v>0</v>
      </c>
    </row>
    <row r="30" spans="1:3" x14ac:dyDescent="0.2">
      <c r="A30" s="37" t="s">
        <v>50</v>
      </c>
      <c r="B30" s="15" t="s">
        <v>51</v>
      </c>
      <c r="C30" s="24">
        <v>35912</v>
      </c>
    </row>
    <row r="31" spans="1:3" x14ac:dyDescent="0.2">
      <c r="A31" s="35" t="s">
        <v>52</v>
      </c>
      <c r="B31" s="11" t="s">
        <v>53</v>
      </c>
      <c r="C31" s="24">
        <v>50</v>
      </c>
    </row>
    <row r="32" spans="1:3" x14ac:dyDescent="0.2">
      <c r="A32" s="37" t="s">
        <v>54</v>
      </c>
      <c r="B32" s="15" t="s">
        <v>55</v>
      </c>
      <c r="C32" s="24">
        <v>320141</v>
      </c>
    </row>
    <row r="33" spans="1:3" x14ac:dyDescent="0.2">
      <c r="A33" s="37" t="s">
        <v>56</v>
      </c>
      <c r="B33" s="15" t="s">
        <v>57</v>
      </c>
      <c r="C33" s="24">
        <v>0</v>
      </c>
    </row>
    <row r="34" spans="1:3" x14ac:dyDescent="0.2">
      <c r="A34" s="37" t="s">
        <v>58</v>
      </c>
      <c r="B34" s="16" t="s">
        <v>59</v>
      </c>
      <c r="C34" s="24">
        <v>0</v>
      </c>
    </row>
    <row r="35" spans="1:3" x14ac:dyDescent="0.2">
      <c r="A35" s="37" t="s">
        <v>60</v>
      </c>
      <c r="B35" s="15" t="s">
        <v>61</v>
      </c>
      <c r="C35" s="24">
        <v>500</v>
      </c>
    </row>
    <row r="36" spans="1:3" ht="19.5" customHeight="1" x14ac:dyDescent="0.2">
      <c r="A36" s="37" t="s">
        <v>62</v>
      </c>
      <c r="B36" s="15" t="s">
        <v>63</v>
      </c>
      <c r="C36" s="24">
        <v>12894</v>
      </c>
    </row>
    <row r="37" spans="1:3" s="19" customFormat="1" x14ac:dyDescent="0.2">
      <c r="A37" s="38" t="s">
        <v>64</v>
      </c>
      <c r="B37" s="17" t="s">
        <v>65</v>
      </c>
      <c r="C37" s="23">
        <v>0</v>
      </c>
    </row>
    <row r="38" spans="1:3" s="19" customFormat="1" x14ac:dyDescent="0.2">
      <c r="A38" s="38" t="s">
        <v>66</v>
      </c>
      <c r="B38" s="17" t="s">
        <v>67</v>
      </c>
      <c r="C38" s="23">
        <v>109666</v>
      </c>
    </row>
    <row r="39" spans="1:3" s="19" customFormat="1" ht="28.5" x14ac:dyDescent="0.2">
      <c r="A39" s="38" t="s">
        <v>68</v>
      </c>
      <c r="B39" s="17" t="s">
        <v>69</v>
      </c>
      <c r="C39" s="23">
        <v>28806</v>
      </c>
    </row>
    <row r="40" spans="1:3" s="19" customFormat="1" x14ac:dyDescent="0.2">
      <c r="A40" s="38" t="s">
        <v>70</v>
      </c>
      <c r="B40" s="17" t="s">
        <v>71</v>
      </c>
      <c r="C40" s="23">
        <v>0</v>
      </c>
    </row>
    <row r="41" spans="1:3" s="19" customFormat="1" x14ac:dyDescent="0.2">
      <c r="A41" s="38" t="s">
        <v>72</v>
      </c>
      <c r="B41" s="17" t="s">
        <v>73</v>
      </c>
      <c r="C41" s="20">
        <f>C12+C14+C25+C31</f>
        <v>392492</v>
      </c>
    </row>
    <row r="42" spans="1:3" x14ac:dyDescent="0.2">
      <c r="A42" s="39" t="s">
        <v>74</v>
      </c>
      <c r="B42" s="31" t="s">
        <v>75</v>
      </c>
      <c r="C42" s="20">
        <f>C43+C44+C45+C53+C55+C60+C61+C62</f>
        <v>23347</v>
      </c>
    </row>
    <row r="43" spans="1:3" x14ac:dyDescent="0.2">
      <c r="A43" s="37" t="s">
        <v>76</v>
      </c>
      <c r="B43" s="16" t="s">
        <v>77</v>
      </c>
      <c r="C43" s="24">
        <v>827</v>
      </c>
    </row>
    <row r="44" spans="1:3" x14ac:dyDescent="0.2">
      <c r="A44" s="37" t="s">
        <v>78</v>
      </c>
      <c r="B44" s="16" t="s">
        <v>79</v>
      </c>
      <c r="C44" s="24">
        <v>3334</v>
      </c>
    </row>
    <row r="45" spans="1:3" x14ac:dyDescent="0.2">
      <c r="A45" s="37" t="s">
        <v>80</v>
      </c>
      <c r="B45" s="32" t="s">
        <v>81</v>
      </c>
      <c r="C45" s="20">
        <f>C46+C48+C49+C50+C51+C52</f>
        <v>169</v>
      </c>
    </row>
    <row r="46" spans="1:3" x14ac:dyDescent="0.2">
      <c r="A46" s="37" t="s">
        <v>82</v>
      </c>
      <c r="B46" s="21" t="s">
        <v>83</v>
      </c>
      <c r="C46" s="24">
        <v>33</v>
      </c>
    </row>
    <row r="47" spans="1:3" x14ac:dyDescent="0.2">
      <c r="A47" s="37" t="s">
        <v>84</v>
      </c>
      <c r="B47" s="22" t="s">
        <v>85</v>
      </c>
      <c r="C47" s="24">
        <v>30</v>
      </c>
    </row>
    <row r="48" spans="1:3" x14ac:dyDescent="0.2">
      <c r="A48" s="37" t="s">
        <v>86</v>
      </c>
      <c r="B48" s="21" t="s">
        <v>87</v>
      </c>
      <c r="C48" s="24">
        <v>13</v>
      </c>
    </row>
    <row r="49" spans="1:3" x14ac:dyDescent="0.2">
      <c r="A49" s="37" t="s">
        <v>88</v>
      </c>
      <c r="B49" s="21" t="s">
        <v>89</v>
      </c>
      <c r="C49" s="24">
        <v>0</v>
      </c>
    </row>
    <row r="50" spans="1:3" x14ac:dyDescent="0.2">
      <c r="A50" s="37" t="s">
        <v>90</v>
      </c>
      <c r="B50" s="21" t="s">
        <v>91</v>
      </c>
      <c r="C50" s="24">
        <v>0</v>
      </c>
    </row>
    <row r="51" spans="1:3" x14ac:dyDescent="0.2">
      <c r="A51" s="37" t="s">
        <v>92</v>
      </c>
      <c r="B51" s="21" t="s">
        <v>93</v>
      </c>
      <c r="C51" s="24">
        <v>120</v>
      </c>
    </row>
    <row r="52" spans="1:3" x14ac:dyDescent="0.2">
      <c r="A52" s="37" t="s">
        <v>94</v>
      </c>
      <c r="B52" s="21" t="s">
        <v>95</v>
      </c>
      <c r="C52" s="24">
        <v>3</v>
      </c>
    </row>
    <row r="53" spans="1:3" x14ac:dyDescent="0.2">
      <c r="A53" s="37" t="s">
        <v>96</v>
      </c>
      <c r="B53" s="16" t="s">
        <v>97</v>
      </c>
      <c r="C53" s="24">
        <v>13634</v>
      </c>
    </row>
    <row r="54" spans="1:3" x14ac:dyDescent="0.2">
      <c r="A54" s="37" t="s">
        <v>98</v>
      </c>
      <c r="B54" s="21" t="s">
        <v>99</v>
      </c>
      <c r="C54" s="24">
        <v>0</v>
      </c>
    </row>
    <row r="55" spans="1:3" x14ac:dyDescent="0.2">
      <c r="A55" s="37" t="s">
        <v>100</v>
      </c>
      <c r="B55" s="32" t="s">
        <v>101</v>
      </c>
      <c r="C55" s="20">
        <f>SUM(C56:C59)</f>
        <v>3044</v>
      </c>
    </row>
    <row r="56" spans="1:3" x14ac:dyDescent="0.2">
      <c r="A56" s="37" t="s">
        <v>102</v>
      </c>
      <c r="B56" s="21" t="s">
        <v>103</v>
      </c>
      <c r="C56" s="24">
        <v>2342</v>
      </c>
    </row>
    <row r="57" spans="1:3" x14ac:dyDescent="0.2">
      <c r="A57" s="37" t="s">
        <v>104</v>
      </c>
      <c r="B57" s="21" t="s">
        <v>105</v>
      </c>
      <c r="C57" s="24">
        <v>335</v>
      </c>
    </row>
    <row r="58" spans="1:3" x14ac:dyDescent="0.2">
      <c r="A58" s="37" t="s">
        <v>106</v>
      </c>
      <c r="B58" s="21" t="s">
        <v>107</v>
      </c>
      <c r="C58" s="24">
        <v>0</v>
      </c>
    </row>
    <row r="59" spans="1:3" x14ac:dyDescent="0.2">
      <c r="A59" s="37" t="s">
        <v>108</v>
      </c>
      <c r="B59" s="21" t="s">
        <v>109</v>
      </c>
      <c r="C59" s="24">
        <v>367</v>
      </c>
    </row>
    <row r="60" spans="1:3" x14ac:dyDescent="0.2">
      <c r="A60" s="37" t="s">
        <v>110</v>
      </c>
      <c r="B60" s="16" t="s">
        <v>111</v>
      </c>
      <c r="C60" s="24">
        <v>0</v>
      </c>
    </row>
    <row r="61" spans="1:3" x14ac:dyDescent="0.2">
      <c r="A61" s="37" t="s">
        <v>112</v>
      </c>
      <c r="B61" s="16" t="s">
        <v>113</v>
      </c>
      <c r="C61" s="24">
        <v>2162</v>
      </c>
    </row>
    <row r="62" spans="1:3" x14ac:dyDescent="0.2">
      <c r="A62" s="37" t="s">
        <v>114</v>
      </c>
      <c r="B62" s="16" t="s">
        <v>115</v>
      </c>
      <c r="C62" s="24">
        <v>177</v>
      </c>
    </row>
    <row r="63" spans="1:3" x14ac:dyDescent="0.2">
      <c r="A63" s="39" t="s">
        <v>116</v>
      </c>
      <c r="B63" s="17" t="s">
        <v>117</v>
      </c>
      <c r="C63" s="20">
        <f>SUM(C64:C67)</f>
        <v>825</v>
      </c>
    </row>
    <row r="64" spans="1:3" ht="30" x14ac:dyDescent="0.2">
      <c r="A64" s="37" t="s">
        <v>118</v>
      </c>
      <c r="B64" s="16" t="s">
        <v>119</v>
      </c>
      <c r="C64" s="24">
        <v>0</v>
      </c>
    </row>
    <row r="65" spans="1:3" x14ac:dyDescent="0.2">
      <c r="A65" s="37" t="s">
        <v>120</v>
      </c>
      <c r="B65" s="16" t="s">
        <v>121</v>
      </c>
      <c r="C65" s="24">
        <v>0</v>
      </c>
    </row>
    <row r="66" spans="1:3" x14ac:dyDescent="0.2">
      <c r="A66" s="37" t="s">
        <v>122</v>
      </c>
      <c r="B66" s="16" t="s">
        <v>123</v>
      </c>
      <c r="C66" s="24">
        <v>0</v>
      </c>
    </row>
    <row r="67" spans="1:3" x14ac:dyDescent="0.2">
      <c r="A67" s="37" t="s">
        <v>124</v>
      </c>
      <c r="B67" s="16" t="s">
        <v>125</v>
      </c>
      <c r="C67" s="24">
        <v>825</v>
      </c>
    </row>
    <row r="68" spans="1:3" ht="15.75" thickBot="1" x14ac:dyDescent="0.25">
      <c r="A68" s="40" t="s">
        <v>126</v>
      </c>
      <c r="B68" s="41" t="s">
        <v>127</v>
      </c>
      <c r="C68" s="42">
        <v>45</v>
      </c>
    </row>
    <row r="69" spans="1:3" x14ac:dyDescent="0.2">
      <c r="C69" s="25"/>
    </row>
  </sheetData>
  <sheetProtection formatCells="0" formatColumns="0" formatRows="0" insertColumns="0" insertRows="0" insertHyperlinks="0" deleteColumns="0" deleteRows="0"/>
  <mergeCells count="2">
    <mergeCell ref="A2:B2"/>
    <mergeCell ref="A3:B3"/>
  </mergeCells>
  <printOptions horizontalCentered="1"/>
  <pageMargins left="0.19685039370078741" right="0.19685039370078741" top="0.19685039370078741" bottom="0.78740157480314965" header="0.19685039370078741" footer="0.39370078740157483"/>
  <pageSetup paperSize="9" scale="65" orientation="landscape" r:id="rId1"/>
  <headerFooter alignWithMargins="0"/>
  <rowBreaks count="1" manualBreakCount="1">
    <brk id="4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2020</vt:lpstr>
      <vt:lpstr>'2020'!Obszar_wydruku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Ceckowska Joanna</dc:creator>
  <cp:lastModifiedBy>Krajewski Robert</cp:lastModifiedBy>
  <cp:lastPrinted>2019-11-14T13:54:29Z</cp:lastPrinted>
  <dcterms:created xsi:type="dcterms:W3CDTF">2019-11-14T12:55:12Z</dcterms:created>
  <dcterms:modified xsi:type="dcterms:W3CDTF">2019-11-20T08:07:53Z</dcterms:modified>
</cp:coreProperties>
</file>